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rv-docs.kalinin.tver.ru\shared\КОЧАРЯН К.Ж\Отчеты 2025\9 месяцев\Постановление\"/>
    </mc:Choice>
  </mc:AlternateContent>
  <xr:revisionPtr revIDLastSave="0" documentId="13_ncr:1_{312C459A-5E24-4ED8-87BA-84B2085284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ВОД" sheetId="3" r:id="rId1"/>
    <sheet name="01.10.2025" sheetId="1" r:id="rId2"/>
    <sheet name="Лист2" sheetId="2" r:id="rId3"/>
  </sheets>
  <definedNames>
    <definedName name="_xlnm.Print_Area" localSheetId="1">'01.10.2025'!$A$1:$C$35</definedName>
    <definedName name="_xlnm.Print_Area" localSheetId="0">СВОД!$A$1:$C$14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B27" i="1"/>
  <c r="C33" i="1" l="1"/>
  <c r="C27" i="1" s="1"/>
  <c r="C7" i="3" l="1"/>
  <c r="C13" i="3"/>
  <c r="C12" i="1"/>
  <c r="B12" i="1"/>
  <c r="B10" i="3"/>
  <c r="C19" i="1"/>
  <c r="C9" i="3" s="1"/>
  <c r="B19" i="1"/>
  <c r="B9" i="3" s="1"/>
  <c r="C16" i="1"/>
  <c r="C8" i="3" s="1"/>
  <c r="B16" i="1"/>
  <c r="B8" i="3" s="1"/>
  <c r="C5" i="1"/>
  <c r="B5" i="1"/>
  <c r="B5" i="3" s="1"/>
  <c r="B13" i="3"/>
  <c r="C12" i="3"/>
  <c r="B12" i="3"/>
  <c r="B11" i="3"/>
  <c r="B7" i="3"/>
  <c r="C10" i="3" l="1"/>
  <c r="C11" i="3"/>
  <c r="B11" i="1"/>
  <c r="C11" i="1"/>
  <c r="C6" i="3" s="1"/>
  <c r="C5" i="3"/>
  <c r="B4" i="1" l="1"/>
  <c r="B6" i="3"/>
  <c r="B4" i="3" s="1"/>
  <c r="C4" i="1"/>
  <c r="C4" i="3"/>
</calcChain>
</file>

<file path=xl/sharedStrings.xml><?xml version="1.0" encoding="utf-8"?>
<sst xmlns="http://schemas.openxmlformats.org/spreadsheetml/2006/main" count="52" uniqueCount="46">
  <si>
    <t xml:space="preserve">                Наименование</t>
  </si>
  <si>
    <t>Среднесписочная численность (ед.)</t>
  </si>
  <si>
    <t>Фактические расходы на оплату труда (тыс.руб.)</t>
  </si>
  <si>
    <t>Итого</t>
  </si>
  <si>
    <t>Органы местного самоуправления</t>
  </si>
  <si>
    <t xml:space="preserve"> Муниципальные казенные  учреждения, из них :</t>
  </si>
  <si>
    <t>Учреждения образования</t>
  </si>
  <si>
    <t>Учреждения культуры</t>
  </si>
  <si>
    <t>Прочие учреждения</t>
  </si>
  <si>
    <t xml:space="preserve"> Муниципальные бюджетные учреждения, из них :</t>
  </si>
  <si>
    <t>Учреждения спорта</t>
  </si>
  <si>
    <t xml:space="preserve">Приложение 4                                                                                                                                                            Утверждено                                                                                                                                              постаеновлением Администрации  Калининского                                                                                                                         муниципального округа Тверской области                                                                                                                 от "_____" ___________________ 2025 г. № _____ </t>
  </si>
  <si>
    <t>среднесписочная численность (ед.)</t>
  </si>
  <si>
    <t>фактические расходы на оплату труда (тыс.руб.)</t>
  </si>
  <si>
    <t>Органы местного самоуправления,  в т.ч.</t>
  </si>
  <si>
    <t xml:space="preserve">Дума Калининского муниципального округа </t>
  </si>
  <si>
    <t>Администрация Калининского муниципального округа</t>
  </si>
  <si>
    <t>Финансовое управление администрации Калининского муниципального округа</t>
  </si>
  <si>
    <t>Управление образования администрации Калининского округа</t>
  </si>
  <si>
    <t xml:space="preserve">Комитет по делам культуры, молодежи и спорта </t>
  </si>
  <si>
    <t xml:space="preserve"> Муниципальные казенные  учреждения, в том числе</t>
  </si>
  <si>
    <t>МУДО "Медновская детская школа искусств"</t>
  </si>
  <si>
    <t>МКУ "Центр обеспечения деятельности системы образования Калининского муниципального округа"</t>
  </si>
  <si>
    <t>учреждения культуры</t>
  </si>
  <si>
    <t>Дома культуры</t>
  </si>
  <si>
    <t>МКУ "Калининская централизованная библиотечная система"</t>
  </si>
  <si>
    <t>МКУ "Единый Центр хозяйственно-информационного обслуживания"</t>
  </si>
  <si>
    <t>МКУ "Организация бухгалтерского и планово-экономического обслуживания"</t>
  </si>
  <si>
    <t>МКУ ТО "Северо-Западный"</t>
  </si>
  <si>
    <t>МКУ ТО "Юго-Западный"</t>
  </si>
  <si>
    <t>МКУ ТО "Юго-Восточный"</t>
  </si>
  <si>
    <t>МКУ ТО "Северо-Восточный"</t>
  </si>
  <si>
    <t>МКУ "ЕДДС Калининского муниципального округа"</t>
  </si>
  <si>
    <t xml:space="preserve"> Муниципальные бюджетные учреждения, в том числе</t>
  </si>
  <si>
    <t>Дошкольное образование</t>
  </si>
  <si>
    <t>Общее образование</t>
  </si>
  <si>
    <t>УДО "Дом детского творчества"</t>
  </si>
  <si>
    <t>МБУ ДО "Калининская спортивная школа"</t>
  </si>
  <si>
    <t>МБУ СК "Верхневолжье"</t>
  </si>
  <si>
    <t>МБУ "Благоустройство"</t>
  </si>
  <si>
    <t>МОУ "Калининская районная вечерняя (сменная) школа</t>
  </si>
  <si>
    <t>Численность муниципальных служащих, работников муниципальных учреждений Калининского муниципального округа Тверской области и расходы на их содержание за 9 месяцев 2025 года</t>
  </si>
  <si>
    <t>Численность муниципальных служащих, работников муниципальных учреждений Калининского муниципального округа Тверской области и расходы на их содержание                                                                                                                                                             за 9 месяцев 2025 года</t>
  </si>
  <si>
    <t>*Среднесписочная численность на 30.09.2025 г.</t>
  </si>
  <si>
    <t>МБУ "КалининТрансАвто"</t>
  </si>
  <si>
    <t>Приложение 4                                                                                                                                                                                                                                                       Утверждено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Калининского муниципального  округа                                                                                                                                                                                                                                                              Тверской области                                                                                                                                         
от "23"   октября  2025 г. № 5400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</si>
</sst>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_ "/>
  </numFmts>
  <fonts count="15">
    <font>
      <sz val="11"/>
      <color theme="1"/>
      <name val="Calibri"/>
      <charset val="13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justify" vertical="center"/>
    </xf>
    <xf numFmtId="0" fontId="10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4"/>
  <sheetViews>
    <sheetView tabSelected="1" view="pageBreakPreview" workbookViewId="0">
      <selection activeCell="C4" sqref="C4"/>
    </sheetView>
  </sheetViews>
  <sheetFormatPr defaultColWidth="9" defaultRowHeight="15"/>
  <cols>
    <col min="1" max="1" width="57.28515625" customWidth="1"/>
    <col min="2" max="2" width="23.28515625" customWidth="1"/>
    <col min="3" max="3" width="28.5703125" customWidth="1"/>
  </cols>
  <sheetData>
    <row r="1" spans="1:3" ht="113.1" customHeight="1">
      <c r="B1" s="27" t="s">
        <v>45</v>
      </c>
      <c r="C1" s="28"/>
    </row>
    <row r="2" spans="1:3" ht="107.1" customHeight="1">
      <c r="A2" s="29" t="s">
        <v>42</v>
      </c>
      <c r="B2" s="30"/>
      <c r="C2" s="30"/>
    </row>
    <row r="3" spans="1:3" ht="39" customHeight="1">
      <c r="A3" s="16" t="s">
        <v>0</v>
      </c>
      <c r="B3" s="2" t="s">
        <v>1</v>
      </c>
      <c r="C3" s="2" t="s">
        <v>2</v>
      </c>
    </row>
    <row r="4" spans="1:3" ht="27" customHeight="1">
      <c r="A4" s="17" t="s">
        <v>3</v>
      </c>
      <c r="B4" s="4">
        <f>B5+B6+B10</f>
        <v>1796.79</v>
      </c>
      <c r="C4" s="4">
        <f>C5+C6+C10</f>
        <v>926482.77699999989</v>
      </c>
    </row>
    <row r="5" spans="1:3" ht="35.1" customHeight="1">
      <c r="A5" s="5" t="s">
        <v>4</v>
      </c>
      <c r="B5" s="4">
        <f>'01.10.2025'!B5</f>
        <v>95.74</v>
      </c>
      <c r="C5" s="4">
        <f>'01.10.2025'!C5</f>
        <v>98522.17</v>
      </c>
    </row>
    <row r="6" spans="1:3" ht="36.950000000000003" customHeight="1">
      <c r="A6" s="5" t="s">
        <v>5</v>
      </c>
      <c r="B6" s="4">
        <f>'01.10.2025'!B11</f>
        <v>297.95000000000005</v>
      </c>
      <c r="C6" s="4">
        <f>'01.10.2025'!C11</f>
        <v>184989.88099999999</v>
      </c>
    </row>
    <row r="7" spans="1:3" ht="27" customHeight="1">
      <c r="A7" s="18" t="s">
        <v>6</v>
      </c>
      <c r="B7" s="19">
        <f>'01.10.2025'!B14+'01.10.2025'!B13</f>
        <v>36</v>
      </c>
      <c r="C7" s="19">
        <f>'01.10.2025'!C14+'01.10.2025'!C13</f>
        <v>22573.08</v>
      </c>
    </row>
    <row r="8" spans="1:3" ht="33" customHeight="1">
      <c r="A8" s="18" t="s">
        <v>7</v>
      </c>
      <c r="B8" s="19">
        <f>'01.10.2025'!B16</f>
        <v>160.69999999999999</v>
      </c>
      <c r="C8" s="19">
        <f>'01.10.2025'!C16</f>
        <v>78052.799999999988</v>
      </c>
    </row>
    <row r="9" spans="1:3" ht="27" customHeight="1">
      <c r="A9" s="18" t="s">
        <v>8</v>
      </c>
      <c r="B9" s="19">
        <f>'01.10.2025'!B19</f>
        <v>99.850000000000023</v>
      </c>
      <c r="C9" s="19">
        <f>'01.10.2025'!C19</f>
        <v>83464.10100000001</v>
      </c>
    </row>
    <row r="10" spans="1:3" ht="30.95" customHeight="1">
      <c r="A10" s="20" t="s">
        <v>9</v>
      </c>
      <c r="B10" s="4">
        <f>'01.10.2025'!B27</f>
        <v>1403.1</v>
      </c>
      <c r="C10" s="4">
        <f>'01.10.2025'!C27</f>
        <v>642970.72599999991</v>
      </c>
    </row>
    <row r="11" spans="1:3" ht="29.1" customHeight="1">
      <c r="A11" s="18" t="s">
        <v>6</v>
      </c>
      <c r="B11" s="19">
        <f>'01.10.2025'!B28+'01.10.2025'!B29+'01.10.2025'!B30</f>
        <v>1357.2</v>
      </c>
      <c r="C11" s="19">
        <f>'01.10.2025'!C28+'01.10.2025'!C29+'01.10.2025'!C30</f>
        <v>620566.99999999988</v>
      </c>
    </row>
    <row r="12" spans="1:3" ht="30.95" customHeight="1">
      <c r="A12" s="18" t="s">
        <v>10</v>
      </c>
      <c r="B12" s="19">
        <f>'01.10.2025'!B31+'01.10.2025'!B32</f>
        <v>29.200000000000003</v>
      </c>
      <c r="C12" s="19">
        <f>'01.10.2025'!C31+'01.10.2025'!C32</f>
        <v>11891.76</v>
      </c>
    </row>
    <row r="13" spans="1:3" ht="37.5" customHeight="1">
      <c r="A13" s="18" t="s">
        <v>8</v>
      </c>
      <c r="B13" s="19">
        <f>'01.10.2025'!B33</f>
        <v>13.2</v>
      </c>
      <c r="C13" s="19">
        <f>'01.10.2025'!C33</f>
        <v>9961.0760000000009</v>
      </c>
    </row>
    <row r="14" spans="1:3" ht="17.25" hidden="1" customHeight="1">
      <c r="A14" s="15"/>
    </row>
  </sheetData>
  <mergeCells count="2">
    <mergeCell ref="B1:C1"/>
    <mergeCell ref="A2:C2"/>
  </mergeCells>
  <pageMargins left="1.1811023622047201" right="0.59055118110236204" top="0.78740157480314998" bottom="0.78740157480314998" header="0" footer="0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8"/>
  <sheetViews>
    <sheetView view="pageBreakPreview" workbookViewId="0">
      <selection activeCell="H15" sqref="H15"/>
    </sheetView>
  </sheetViews>
  <sheetFormatPr defaultColWidth="9" defaultRowHeight="15"/>
  <cols>
    <col min="1" max="1" width="68" customWidth="1"/>
    <col min="2" max="2" width="15.7109375" customWidth="1"/>
    <col min="3" max="3" width="16.42578125" customWidth="1"/>
  </cols>
  <sheetData>
    <row r="1" spans="1:3" ht="104.25" customHeight="1">
      <c r="A1" s="28" t="s">
        <v>11</v>
      </c>
      <c r="B1" s="28"/>
      <c r="C1" s="28"/>
    </row>
    <row r="2" spans="1:3" ht="75" customHeight="1">
      <c r="A2" s="31" t="s">
        <v>41</v>
      </c>
      <c r="B2" s="32"/>
      <c r="C2" s="32"/>
    </row>
    <row r="3" spans="1:3" ht="65.25" customHeight="1">
      <c r="A3" s="1" t="s">
        <v>0</v>
      </c>
      <c r="B3" s="2" t="s">
        <v>12</v>
      </c>
      <c r="C3" s="2" t="s">
        <v>13</v>
      </c>
    </row>
    <row r="4" spans="1:3" ht="22.5" customHeight="1">
      <c r="A4" s="3" t="s">
        <v>3</v>
      </c>
      <c r="B4" s="4">
        <f>B5+B11+B27</f>
        <v>1796.79</v>
      </c>
      <c r="C4" s="4">
        <f>C5+C11+C27</f>
        <v>926482.77699999989</v>
      </c>
    </row>
    <row r="5" spans="1:3" ht="20.100000000000001" customHeight="1">
      <c r="A5" s="5" t="s">
        <v>14</v>
      </c>
      <c r="B5" s="4">
        <f>SUM(B6:B10)</f>
        <v>95.74</v>
      </c>
      <c r="C5" s="4">
        <f>SUM(C6:C10)</f>
        <v>98522.17</v>
      </c>
    </row>
    <row r="6" spans="1:3" ht="23.1" customHeight="1">
      <c r="A6" s="1" t="s">
        <v>15</v>
      </c>
      <c r="B6" s="21">
        <v>3</v>
      </c>
      <c r="C6" s="6">
        <v>3871.67</v>
      </c>
    </row>
    <row r="7" spans="1:3" ht="20.100000000000001" customHeight="1">
      <c r="A7" s="1" t="s">
        <v>16</v>
      </c>
      <c r="B7" s="26">
        <v>65.489999999999995</v>
      </c>
      <c r="C7" s="6">
        <v>66554.67</v>
      </c>
    </row>
    <row r="8" spans="1:3" ht="36.75" customHeight="1">
      <c r="A8" s="1" t="s">
        <v>17</v>
      </c>
      <c r="B8" s="21">
        <v>15.26</v>
      </c>
      <c r="C8" s="6">
        <v>15826.95</v>
      </c>
    </row>
    <row r="9" spans="1:3" ht="20.100000000000001" customHeight="1">
      <c r="A9" s="1" t="s">
        <v>18</v>
      </c>
      <c r="B9" s="21">
        <v>6</v>
      </c>
      <c r="C9" s="6">
        <v>5784.91</v>
      </c>
    </row>
    <row r="10" spans="1:3" ht="20.100000000000001" customHeight="1">
      <c r="A10" s="1" t="s">
        <v>19</v>
      </c>
      <c r="B10" s="21">
        <v>5.99</v>
      </c>
      <c r="C10" s="6">
        <v>6483.97</v>
      </c>
    </row>
    <row r="11" spans="1:3" ht="21" customHeight="1">
      <c r="A11" s="5" t="s">
        <v>20</v>
      </c>
      <c r="B11" s="7">
        <f>B12+B16+B19</f>
        <v>297.95000000000005</v>
      </c>
      <c r="C11" s="7">
        <f>C12+C16+C19</f>
        <v>184989.88099999999</v>
      </c>
    </row>
    <row r="12" spans="1:3" ht="22.5" customHeight="1">
      <c r="A12" s="8" t="s">
        <v>6</v>
      </c>
      <c r="B12" s="9">
        <f>B13+B14+B15</f>
        <v>37.4</v>
      </c>
      <c r="C12" s="9">
        <f>C13+C14+C15</f>
        <v>23472.980000000003</v>
      </c>
    </row>
    <row r="13" spans="1:3" ht="22.5" customHeight="1">
      <c r="A13" s="1" t="s">
        <v>21</v>
      </c>
      <c r="B13" s="21">
        <v>18</v>
      </c>
      <c r="C13" s="10">
        <v>7000.5</v>
      </c>
    </row>
    <row r="14" spans="1:3" ht="33.950000000000003" customHeight="1">
      <c r="A14" s="1" t="s">
        <v>22</v>
      </c>
      <c r="B14" s="21">
        <v>18</v>
      </c>
      <c r="C14" s="10">
        <v>15572.58</v>
      </c>
    </row>
    <row r="15" spans="1:3" ht="23.25" customHeight="1">
      <c r="A15" s="22" t="s">
        <v>40</v>
      </c>
      <c r="B15" s="21">
        <v>1.4</v>
      </c>
      <c r="C15" s="10">
        <v>899.9</v>
      </c>
    </row>
    <row r="16" spans="1:3" ht="23.1" customHeight="1">
      <c r="A16" s="5" t="s">
        <v>23</v>
      </c>
      <c r="B16" s="7">
        <f>B17+B18</f>
        <v>160.69999999999999</v>
      </c>
      <c r="C16" s="7">
        <f>C17+C18</f>
        <v>78052.799999999988</v>
      </c>
    </row>
    <row r="17" spans="1:3" ht="24" customHeight="1">
      <c r="A17" s="1" t="s">
        <v>24</v>
      </c>
      <c r="B17" s="21">
        <v>123.2</v>
      </c>
      <c r="C17" s="10">
        <v>59841.2</v>
      </c>
    </row>
    <row r="18" spans="1:3" ht="18" customHeight="1">
      <c r="A18" s="11" t="s">
        <v>25</v>
      </c>
      <c r="B18" s="23">
        <v>37.5</v>
      </c>
      <c r="C18" s="12">
        <v>18211.599999999999</v>
      </c>
    </row>
    <row r="19" spans="1:3" ht="18" customHeight="1">
      <c r="A19" s="13" t="s">
        <v>8</v>
      </c>
      <c r="B19" s="9">
        <f>SUM(B20:B26)</f>
        <v>99.850000000000023</v>
      </c>
      <c r="C19" s="9">
        <f>SUM(C20:C26)</f>
        <v>83464.10100000001</v>
      </c>
    </row>
    <row r="20" spans="1:3" ht="18" customHeight="1">
      <c r="A20" s="1" t="s">
        <v>26</v>
      </c>
      <c r="B20" s="21">
        <v>33.270000000000003</v>
      </c>
      <c r="C20" s="10">
        <f>32425.09-88.269</f>
        <v>32336.821</v>
      </c>
    </row>
    <row r="21" spans="1:3" ht="18" customHeight="1">
      <c r="A21" s="1" t="s">
        <v>27</v>
      </c>
      <c r="B21" s="21">
        <v>10.8</v>
      </c>
      <c r="C21" s="10">
        <v>10590.02</v>
      </c>
    </row>
    <row r="22" spans="1:3" ht="18" customHeight="1">
      <c r="A22" s="1" t="s">
        <v>28</v>
      </c>
      <c r="B22" s="21">
        <v>9.6</v>
      </c>
      <c r="C22" s="10">
        <v>8327.48</v>
      </c>
    </row>
    <row r="23" spans="1:3" ht="18" customHeight="1">
      <c r="A23" s="1" t="s">
        <v>29</v>
      </c>
      <c r="B23" s="21">
        <v>11.92</v>
      </c>
      <c r="C23" s="10">
        <v>7997.87</v>
      </c>
    </row>
    <row r="24" spans="1:3" ht="18" customHeight="1">
      <c r="A24" s="1" t="s">
        <v>30</v>
      </c>
      <c r="B24" s="21">
        <v>10.93</v>
      </c>
      <c r="C24" s="10">
        <v>8656.6</v>
      </c>
    </row>
    <row r="25" spans="1:3" ht="18" customHeight="1">
      <c r="A25" s="1" t="s">
        <v>31</v>
      </c>
      <c r="B25" s="21">
        <v>12.46</v>
      </c>
      <c r="C25" s="10">
        <v>10068.35</v>
      </c>
    </row>
    <row r="26" spans="1:3" ht="18" customHeight="1">
      <c r="A26" s="1" t="s">
        <v>32</v>
      </c>
      <c r="B26" s="21">
        <v>10.87</v>
      </c>
      <c r="C26" s="10">
        <v>5486.96</v>
      </c>
    </row>
    <row r="27" spans="1:3" ht="24.95" customHeight="1">
      <c r="A27" s="14" t="s">
        <v>33</v>
      </c>
      <c r="B27" s="7">
        <f>SUM(B28:B34)</f>
        <v>1403.1</v>
      </c>
      <c r="C27" s="7">
        <f>SUM(C28:C34)</f>
        <v>642970.72599999991</v>
      </c>
    </row>
    <row r="28" spans="1:3" ht="21" customHeight="1">
      <c r="A28" s="1" t="s">
        <v>34</v>
      </c>
      <c r="B28" s="21">
        <v>398.7</v>
      </c>
      <c r="C28" s="10">
        <v>151752.79999999999</v>
      </c>
    </row>
    <row r="29" spans="1:3" ht="18.95" customHeight="1">
      <c r="A29" s="1" t="s">
        <v>35</v>
      </c>
      <c r="B29" s="21">
        <v>931.6</v>
      </c>
      <c r="C29" s="10">
        <v>458712.6</v>
      </c>
    </row>
    <row r="30" spans="1:3" ht="22.5" customHeight="1">
      <c r="A30" s="1" t="s">
        <v>36</v>
      </c>
      <c r="B30" s="21">
        <v>26.9</v>
      </c>
      <c r="C30" s="10">
        <v>10101.6</v>
      </c>
    </row>
    <row r="31" spans="1:3" ht="21.75" customHeight="1">
      <c r="A31" s="1" t="s">
        <v>37</v>
      </c>
      <c r="B31" s="21">
        <v>20.100000000000001</v>
      </c>
      <c r="C31" s="10">
        <v>8980</v>
      </c>
    </row>
    <row r="32" spans="1:3" ht="21.75" customHeight="1">
      <c r="A32" s="1" t="s">
        <v>38</v>
      </c>
      <c r="B32" s="21">
        <v>9.1</v>
      </c>
      <c r="C32" s="10">
        <v>2911.76</v>
      </c>
    </row>
    <row r="33" spans="1:3" ht="21" customHeight="1">
      <c r="A33" s="1" t="s">
        <v>39</v>
      </c>
      <c r="B33" s="21">
        <v>13.2</v>
      </c>
      <c r="C33" s="10">
        <f>9967.86-6.784</f>
        <v>9961.0760000000009</v>
      </c>
    </row>
    <row r="34" spans="1:3" ht="18" customHeight="1">
      <c r="A34" s="24" t="s">
        <v>44</v>
      </c>
      <c r="B34" s="25">
        <v>3.5</v>
      </c>
      <c r="C34" s="25">
        <v>550.89</v>
      </c>
    </row>
    <row r="35" spans="1:3" ht="18" customHeight="1">
      <c r="A35" s="33" t="s">
        <v>43</v>
      </c>
      <c r="B35" s="34"/>
      <c r="C35" s="34"/>
    </row>
    <row r="36" spans="1:3" ht="23.1" customHeight="1">
      <c r="A36" s="15"/>
    </row>
    <row r="37" spans="1:3" ht="15.75">
      <c r="A37" s="15"/>
    </row>
    <row r="38" spans="1:3" ht="15.75">
      <c r="A38" s="15"/>
    </row>
  </sheetData>
  <mergeCells count="3">
    <mergeCell ref="A1:C1"/>
    <mergeCell ref="A2:C2"/>
    <mergeCell ref="A35:C35"/>
  </mergeCells>
  <pageMargins left="1.1811023622047201" right="0.59055118110236204" top="0.78740157480314998" bottom="0.78740157480314998" header="0" footer="0"/>
  <pageSetup paperSize="9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</vt:lpstr>
      <vt:lpstr>01.10.2025</vt:lpstr>
      <vt:lpstr>Лист2</vt:lpstr>
      <vt:lpstr>'01.10.2025'!Область_печати</vt:lpstr>
      <vt:lpstr>СВОД!Область_печати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Кочарян Каджик Жорандович</cp:lastModifiedBy>
  <cp:lastPrinted>2025-10-09T07:08:11Z</cp:lastPrinted>
  <dcterms:created xsi:type="dcterms:W3CDTF">2015-06-05T18:19:00Z</dcterms:created>
  <dcterms:modified xsi:type="dcterms:W3CDTF">2025-10-30T05:17:57Z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9824952333A442EA969E59213D0213C2_12</vt:lpwstr>
  </property>
  <property fmtid="{D5CDD505-2E9C-101B-9397-08002B2CF9AE}" pid="3" name="KSOProductBuildVer">
    <vt:lpwstr>1049-12.2.0.20795</vt:lpwstr>
  </property>
</Properties>
</file>